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моющие" sheetId="1" r:id="rId1"/>
    <sheet name="Лист1" sheetId="2" r:id="rId2"/>
  </sheets>
  <definedNames/>
  <calcPr fullCalcOnLoad="1"/>
</workbook>
</file>

<file path=xl/sharedStrings.xml><?xml version="1.0" encoding="utf-8"?>
<sst xmlns="http://schemas.openxmlformats.org/spreadsheetml/2006/main" count="201" uniqueCount="73">
  <si>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</si>
  <si>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</si>
  <si>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</si>
  <si>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</si>
  <si>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</si>
  <si>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</si>
  <si>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</si>
  <si>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</si>
  <si>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</si>
  <si>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</si>
  <si>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</si>
  <si>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</si>
  <si>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</si>
  <si>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</si>
  <si>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</si>
  <si>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</si>
  <si>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</si>
  <si>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Пильникова Светлана Сергеевна</t>
  </si>
  <si>
    <t>тел/факс. 8(34675) 6-79-98</t>
  </si>
  <si>
    <t>e-mail: mtsucgb@mail.ru</t>
  </si>
  <si>
    <t>Количество, шт</t>
  </si>
  <si>
    <t>Мыло туалетное</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</si>
  <si>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90 грамм, в индивидуальной упаковке.</t>
  </si>
  <si>
    <t>Мыло хозяйственное 65%</t>
  </si>
  <si>
    <t>Состав: натриевые соли жирных кислот, жиров и масел, хлорид натрия, гидроксид и карбонат натрия, антиоксидант, отдушка, вода. Форма выпуска: кусок 200 грамм.</t>
  </si>
  <si>
    <t>Средство отбеливающее «БОС»</t>
  </si>
  <si>
    <t>Предназначено для отбеливания хлопчатобумажных, льняных, смесовых, синтетических тканей и дезинфицирования тканей и поверхностей. Состав:  меньше 5% мыло, активатор ТАЭД, анионный ПАВ, неионогенный ПАВ, поликарбоксилаты, больше 30% кислородосодержащий отбеливатель. Дополнительно: оптический отбеливатель, ароматические добавки. Форма выпуска: упаковка 600 грамм.</t>
  </si>
  <si>
    <t>Синтетическое моющее средство для ручной стирки «Миф»</t>
  </si>
  <si>
    <t>Состав: 5% или более, но менее 15% анионные ПАВ; менее 5% катионные ПАВ, фосфаты, поликарбоксилаты; оптические отбеливатели, энзимы, ароматизирующие добавки. Форма выпуска: упаковка 400 грамм.</t>
  </si>
  <si>
    <t xml:space="preserve">Синтетическое моющее средство для стирки в автоматических машинах «Лоск» </t>
  </si>
  <si>
    <t>Состав: меньше 5% неионогенные ПАВ, фосфонаты, поликарбоксилаты; 5-15% анионные ПАВ, кислородосодержащий отбеливатель, энзимы, оптический отбеливатель, отдушка. Форма выпуска: упаковка 450 грамм.</t>
  </si>
  <si>
    <t>Чистящее средство «Пемолюкс»</t>
  </si>
  <si>
    <t>Чистящее средство в виде порошка. Состав: карбонат кальция, сода, А-ПАВ, дезинфицирующий компонент, краситель, отдушка. Форма выпуска: пластиковая банка 400 грамм.</t>
  </si>
  <si>
    <t>Средство чистящее для сантехники «Санокс»</t>
  </si>
  <si>
    <t>Предназначено для чистки раковин, унитазов, ванн, фаянсовых изделий и кафеля от ржавчины, известковых отложений, жировых и прочих загрязнений. Состав: меньше 5% неионогенный ПАВ, 5-15% анионный ПАВ, щавелевая кислота. Дополнительно: ароматизатор, краситель. Форма выпуска: флакон 750 миллилитров.</t>
  </si>
  <si>
    <t xml:space="preserve">Моющая жидкость для полов и стен «Мистер Пропер»
</t>
  </si>
  <si>
    <t>Состав: меньше 5% неионогенные ПАВ; консерванты, отдушка. Форма выпуска: флакон  750 миллилитров.</t>
  </si>
  <si>
    <t>Универсальный моющий порошок для уборки «Мистер Пропер»</t>
  </si>
  <si>
    <t>Состав: 5-15% анионные ПАВ, фосфаты; меньше 5% катионные ПАВ, неионогенные ПАВ, поликарбоксилаты; оптический отбеливатель, ароматизирующие добавки. Форма выпуска: упаковка 400 грамм.</t>
  </si>
  <si>
    <t>Средство для посудомоечных машин «Калгонит»</t>
  </si>
  <si>
    <t>Состав: 15-30% триполифосфат натрия; меньше 5% кислородосодержащий отбеливатель, неионогенные ПАВ; энзимы, ароматизатор. Форма выпуска: канистра 2,5 килограмма.</t>
  </si>
  <si>
    <t>Универсальное моющее средство «Прогресс»</t>
  </si>
  <si>
    <t>Состав: Поверхностно-активные вещества, консервант, стабилизатор, вода Форма выпуска: флакон 1 литр.</t>
  </si>
  <si>
    <t>Мыло жидкое</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</si>
  <si>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5 литров.</t>
  </si>
  <si>
    <t>Синтетическое моющее средство для ручной стирки «Лотос»</t>
  </si>
  <si>
    <t>Состав: Поверхностно-активные вещества, комплексообразователи, щелочные добавки, оптические отбеливатели, ароматизатор, сульфат натрия. Форма выпуска: упаковка 400 грамм.</t>
  </si>
  <si>
    <t>ИП "Голубков"</t>
  </si>
  <si>
    <t>628240, г.Советский, ул.Ленина д.18, кор.А</t>
  </si>
  <si>
    <t>8(34675) 3-88-55</t>
  </si>
  <si>
    <t>ООО "Урал-Смикон"</t>
  </si>
  <si>
    <t>620146, г.Екатеринбург, ул.Чкалова 43</t>
  </si>
  <si>
    <t>8 (343) 233-99-10</t>
  </si>
  <si>
    <r>
      <t xml:space="preserve">Способ размещения заказа                    </t>
    </r>
    <r>
      <rPr>
        <i/>
        <sz val="11"/>
        <color indexed="8"/>
        <rFont val="Calibri"/>
        <family val="2"/>
      </rPr>
      <t xml:space="preserve"> Запрос котировок</t>
    </r>
  </si>
  <si>
    <t>Отбеливатель «Белизна»</t>
  </si>
  <si>
    <t>Средство жидкое отбеливающее, дезинфицирующее «АС»</t>
  </si>
  <si>
    <t>Состав: гипохлорид натрия, вода. Отбеливает, дезинфицирует. Форма выпуска: флакон 1 литр.</t>
  </si>
  <si>
    <t>Состав: меньше 5% хлоросодержащие отбеливающие компоненты. Отбеливает, чистит, дезинфицирует. Форма выпуска: флакон 1 литр.</t>
  </si>
  <si>
    <t>ООО "Бумага-Сервис"</t>
  </si>
  <si>
    <t>620137, г.Екатеринбург, ул.Данилы Зверева, д.31, кор.S кв.62</t>
  </si>
  <si>
    <t>Исх.№9297 от 06.09.2011г.</t>
  </si>
  <si>
    <t>Исх.№130066 от 08.09.2011г.</t>
  </si>
  <si>
    <t>Вх.№134 от 12.09.2011г.</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</si>
  <si>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</si>
  <si>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</si>
  <si>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</si>
  <si>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Наименование источника</t>
  </si>
  <si>
    <t>Срок действия цен до 31.12.2011 года</t>
  </si>
  <si>
    <t>И.о.начальника ОМТС    _________________О.В.Кажуро</t>
  </si>
  <si>
    <t>Дата составления сводной таблицы 22 сентября 2011 года</t>
  </si>
  <si>
    <t>Начальная (максимальная) цена контракта: 279 205,00 (Двести семьдесят девять тысяч двести пять рублей)</t>
  </si>
  <si>
    <t xml:space="preserve">Обоснование расчета начальной (максимальной) цены контракта на приобретение моющих и чистящих средств из средств бюджета на четвертый квартал 2011 года для нужд  МУ «Центральная городская больница г. Югорска»   
</t>
  </si>
  <si>
    <t>Раздел 0901- 123 055,00 рублей, раздел 0902 - 151 245,00 рублей, раздел 0903 - 1920,00 рублей, раздел 0904 - 992 рубля, раздел 0906 - 1993,00.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</si>
</sst>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2">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0" fontId="0" fillId="0" borderId="26" xfId="0" applyBorder="1" applyAlignment="1">
      <alignment horizontal="center" vertical="center" wrapText="1"/>
    </xf>
    <xf numFmtId="0" fontId="0" fillId="0" borderId="27" xfId="0" applyBorder="1" applyAlignment="1">
      <alignment horizontal="center" vertical="center" wrapText="1"/>
    </xf>
    <xf numFmtId="44" fontId="38" fillId="0" borderId="26" xfId="43" applyFont="1" applyBorder="1" applyAlignment="1">
      <alignment horizontal="center" vertical="center" wrapText="1"/>
    </xf>
    <xf numFmtId="44" fontId="38" fillId="0" borderId="27" xfId="43" applyFont="1" applyBorder="1" applyAlignment="1">
      <alignment horizontal="center" vertical="center" wrapText="1"/>
    </xf>
    <xf numFmtId="44" fontId="38" fillId="0" borderId="28" xfId="43"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4" fontId="38" fillId="0" borderId="28" xfId="43" applyFont="1" applyBorder="1" applyAlignment="1">
      <alignment horizontal="center" vertical="center"/>
    </xf>
    <xf numFmtId="44" fontId="38" fillId="0" borderId="30" xfId="43" applyFont="1" applyBorder="1" applyAlignment="1">
      <alignment horizontal="center" vertical="center"/>
    </xf>
    <xf numFmtId="0" fontId="0" fillId="0" borderId="0" xfId="0" applyAlignment="1">
      <alignment horizontal="center" vertical="center" wrapText="1"/>
    </xf>
    <xf numFmtId="0" fontId="0" fillId="0" borderId="32"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0" xfId="0" applyNumberForma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1"/>
  <sheetViews>
    <sheetView tabSelected="1" zoomScalePageLayoutView="0" workbookViewId="0" topLeftCell="A78">
      <selection activeCell="C83" sqref="C83"/>
    </sheetView>
  </sheetViews>
  <sheetFormatPr defaultColWidth="9.140625" defaultRowHeight="15"/>
  <cols>
    <col min="1" max="1" width="20.7109375" style="0" customWidth="1"/>
    <col min="2" max="3" width="23.28125" style="0" customWidth="1"/>
    <col min="4" max="4" width="21.57421875" style="0" customWidth="1"/>
    <col min="5" max="5" width="16.7109375" style="0" customWidth="1"/>
    <col min="6" max="6" width="18.57421875" style="0" customWidth="1"/>
  </cols>
  <sheetData>
    <row r="1" spans="1:6" ht="31.5" customHeight="1">
      <c r="A1" s="46" t="s">
        <v>71</v>
      </c>
      <c r="B1" s="46"/>
      <c r="C1" s="46"/>
      <c r="D1" s="46"/>
      <c r="E1" s="46"/>
      <c r="F1" s="46"/>
    </row>
    <row r="2" spans="1:6" ht="15">
      <c r="A2" s="34"/>
      <c r="B2" s="34"/>
      <c r="C2" s="34"/>
      <c r="D2" s="34"/>
      <c r="E2" s="34"/>
      <c r="F2" s="34"/>
    </row>
    <row r="3" spans="3:6" ht="15.75" thickBot="1">
      <c r="C3" s="47" t="s">
        <v>53</v>
      </c>
      <c r="D3" s="47"/>
      <c r="E3" s="47"/>
      <c r="F3" s="47"/>
    </row>
    <row r="4" spans="1:6" ht="15.75" thickBot="1">
      <c r="A4" s="36" t="s">
        <v>1</v>
      </c>
      <c r="B4" s="48" t="s">
        <v>2</v>
      </c>
      <c r="C4" s="49"/>
      <c r="D4" s="49"/>
      <c r="E4" s="36" t="s">
        <v>3</v>
      </c>
      <c r="F4" s="36" t="s">
        <v>4</v>
      </c>
    </row>
    <row r="5" spans="1:6" ht="15.75" thickBot="1">
      <c r="A5" s="37"/>
      <c r="B5" s="1">
        <v>1</v>
      </c>
      <c r="C5" s="2">
        <v>2</v>
      </c>
      <c r="D5" s="3">
        <v>3</v>
      </c>
      <c r="E5" s="37"/>
      <c r="F5" s="37"/>
    </row>
    <row r="6" spans="1:6" ht="17.25" customHeight="1">
      <c r="A6" s="4" t="s">
        <v>5</v>
      </c>
      <c r="B6" s="32" t="s">
        <v>21</v>
      </c>
      <c r="C6" s="33"/>
      <c r="D6" s="33"/>
      <c r="E6" s="5" t="s">
        <v>6</v>
      </c>
      <c r="F6" s="6" t="s">
        <v>6</v>
      </c>
    </row>
    <row r="7" spans="1:6" ht="63.75" customHeight="1">
      <c r="A7" s="7" t="s">
        <v>7</v>
      </c>
      <c r="B7" s="30" t="s">
        <v>22</v>
      </c>
      <c r="C7" s="31"/>
      <c r="D7" s="31"/>
      <c r="E7" s="8"/>
      <c r="F7" s="9"/>
    </row>
    <row r="8" spans="1:6" ht="19.5" customHeight="1">
      <c r="A8" s="27" t="s">
        <v>20</v>
      </c>
      <c r="B8" s="30">
        <v>857</v>
      </c>
      <c r="C8" s="31"/>
      <c r="D8" s="31"/>
      <c r="E8" s="10" t="s">
        <v>6</v>
      </c>
      <c r="F8" s="11" t="s">
        <v>6</v>
      </c>
    </row>
    <row r="9" spans="1:6" ht="15">
      <c r="A9" s="12" t="s">
        <v>8</v>
      </c>
      <c r="B9" s="13">
        <v>13.24</v>
      </c>
      <c r="C9" s="13">
        <v>9.32</v>
      </c>
      <c r="D9" s="13">
        <v>12</v>
      </c>
      <c r="E9" s="14">
        <f>(B9+C9+D9)/3</f>
        <v>11.520000000000001</v>
      </c>
      <c r="F9" s="15">
        <f>E9</f>
        <v>11.520000000000001</v>
      </c>
    </row>
    <row r="10" spans="1:6" ht="15.75" thickBot="1">
      <c r="A10" s="12" t="s">
        <v>9</v>
      </c>
      <c r="B10" s="14">
        <f>B8*B9</f>
        <v>11346.68</v>
      </c>
      <c r="C10" s="14">
        <f>B8*C9</f>
        <v>7987.240000000001</v>
      </c>
      <c r="D10" s="14">
        <f>D9*B8</f>
        <v>10284</v>
      </c>
      <c r="E10" s="14">
        <f>E9*B8</f>
        <v>9872.640000000001</v>
      </c>
      <c r="F10" s="15">
        <f>E10</f>
        <v>9872.640000000001</v>
      </c>
    </row>
    <row r="11" spans="1:6" ht="18" customHeight="1">
      <c r="A11" s="4" t="s">
        <v>5</v>
      </c>
      <c r="B11" s="32" t="s">
        <v>23</v>
      </c>
      <c r="C11" s="33"/>
      <c r="D11" s="33"/>
      <c r="E11" s="5" t="s">
        <v>6</v>
      </c>
      <c r="F11" s="6" t="s">
        <v>6</v>
      </c>
    </row>
    <row r="12" spans="1:6" ht="51" customHeight="1">
      <c r="A12" s="7" t="s">
        <v>7</v>
      </c>
      <c r="B12" s="30" t="s">
        <v>24</v>
      </c>
      <c r="C12" s="31"/>
      <c r="D12" s="31"/>
      <c r="E12" s="8"/>
      <c r="F12" s="9"/>
    </row>
    <row r="13" spans="1:6" ht="15">
      <c r="A13" s="25" t="s">
        <v>20</v>
      </c>
      <c r="B13" s="30">
        <v>597</v>
      </c>
      <c r="C13" s="31"/>
      <c r="D13" s="31"/>
      <c r="E13" s="10" t="s">
        <v>6</v>
      </c>
      <c r="F13" s="11" t="s">
        <v>6</v>
      </c>
    </row>
    <row r="14" spans="1:6" ht="15">
      <c r="A14" s="12" t="s">
        <v>8</v>
      </c>
      <c r="B14" s="13">
        <v>11.23</v>
      </c>
      <c r="C14" s="13">
        <v>8.44</v>
      </c>
      <c r="D14" s="13">
        <v>11</v>
      </c>
      <c r="E14" s="14">
        <f>(B14+C14+D14)/3</f>
        <v>10.223333333333334</v>
      </c>
      <c r="F14" s="15">
        <f>E14</f>
        <v>10.223333333333334</v>
      </c>
    </row>
    <row r="15" spans="1:6" ht="15.75" thickBot="1">
      <c r="A15" s="12" t="s">
        <v>9</v>
      </c>
      <c r="B15" s="14">
        <f>B13*B14</f>
        <v>6704.31</v>
      </c>
      <c r="C15" s="14">
        <f>B13*C14</f>
        <v>5038.679999999999</v>
      </c>
      <c r="D15" s="14">
        <f>D14*B13</f>
        <v>6567</v>
      </c>
      <c r="E15" s="14">
        <f>E14*B13</f>
        <v>6103.330000000001</v>
      </c>
      <c r="F15" s="15">
        <f>E15</f>
        <v>6103.330000000001</v>
      </c>
    </row>
    <row r="16" spans="1:6" ht="20.25" customHeight="1">
      <c r="A16" s="4" t="s">
        <v>5</v>
      </c>
      <c r="B16" s="32" t="s">
        <v>25</v>
      </c>
      <c r="C16" s="33"/>
      <c r="D16" s="33"/>
      <c r="E16" s="5" t="s">
        <v>6</v>
      </c>
      <c r="F16" s="6" t="s">
        <v>6</v>
      </c>
    </row>
    <row r="17" spans="1:6" ht="107.25" customHeight="1">
      <c r="A17" s="7" t="s">
        <v>7</v>
      </c>
      <c r="B17" s="30" t="s">
        <v>26</v>
      </c>
      <c r="C17" s="31"/>
      <c r="D17" s="31"/>
      <c r="E17" s="8"/>
      <c r="F17" s="9"/>
    </row>
    <row r="18" spans="1:6" ht="15">
      <c r="A18" s="27" t="s">
        <v>15</v>
      </c>
      <c r="B18" s="30">
        <v>600</v>
      </c>
      <c r="C18" s="31"/>
      <c r="D18" s="31"/>
      <c r="E18" s="10" t="s">
        <v>6</v>
      </c>
      <c r="F18" s="11" t="s">
        <v>6</v>
      </c>
    </row>
    <row r="19" spans="1:6" ht="15">
      <c r="A19" s="12" t="s">
        <v>8</v>
      </c>
      <c r="B19" s="13">
        <v>81.01</v>
      </c>
      <c r="C19" s="13">
        <v>26.67</v>
      </c>
      <c r="D19" s="13">
        <v>55</v>
      </c>
      <c r="E19" s="14">
        <f>(B19+C19+D19)/3</f>
        <v>54.22666666666667</v>
      </c>
      <c r="F19" s="15">
        <f>E19</f>
        <v>54.22666666666667</v>
      </c>
    </row>
    <row r="20" spans="1:6" ht="15.75" thickBot="1">
      <c r="A20" s="12" t="s">
        <v>9</v>
      </c>
      <c r="B20" s="14">
        <f>B18*B19</f>
        <v>48606</v>
      </c>
      <c r="C20" s="14">
        <f>B18*C19</f>
        <v>16002.000000000002</v>
      </c>
      <c r="D20" s="14">
        <f>D19*B18</f>
        <v>33000</v>
      </c>
      <c r="E20" s="14">
        <f>E19*B18</f>
        <v>32536</v>
      </c>
      <c r="F20" s="15">
        <f>E20</f>
        <v>32536</v>
      </c>
    </row>
    <row r="21" spans="1:6" ht="25.5" customHeight="1">
      <c r="A21" s="4" t="s">
        <v>5</v>
      </c>
      <c r="B21" s="32" t="s">
        <v>27</v>
      </c>
      <c r="C21" s="33"/>
      <c r="D21" s="33"/>
      <c r="E21" s="5" t="s">
        <v>6</v>
      </c>
      <c r="F21" s="6" t="s">
        <v>6</v>
      </c>
    </row>
    <row r="22" spans="1:6" ht="69.75" customHeight="1">
      <c r="A22" s="7" t="s">
        <v>7</v>
      </c>
      <c r="B22" s="30" t="s">
        <v>28</v>
      </c>
      <c r="C22" s="31"/>
      <c r="D22" s="31"/>
      <c r="E22" s="8"/>
      <c r="F22" s="9"/>
    </row>
    <row r="23" spans="1:6" ht="15">
      <c r="A23" s="26" t="s">
        <v>15</v>
      </c>
      <c r="B23" s="30">
        <v>750</v>
      </c>
      <c r="C23" s="31"/>
      <c r="D23" s="31"/>
      <c r="E23" s="10" t="s">
        <v>6</v>
      </c>
      <c r="F23" s="11" t="s">
        <v>6</v>
      </c>
    </row>
    <row r="24" spans="1:6" ht="15">
      <c r="A24" s="12" t="s">
        <v>8</v>
      </c>
      <c r="B24" s="13">
        <v>41.74</v>
      </c>
      <c r="C24" s="13">
        <v>32.2</v>
      </c>
      <c r="D24" s="13">
        <v>28</v>
      </c>
      <c r="E24" s="14">
        <f>(B24+C24+D24)/3</f>
        <v>33.98</v>
      </c>
      <c r="F24" s="15">
        <f>E24</f>
        <v>33.98</v>
      </c>
    </row>
    <row r="25" spans="1:6" ht="15.75" thickBot="1">
      <c r="A25" s="12" t="s">
        <v>9</v>
      </c>
      <c r="B25" s="14">
        <f>B23*B24</f>
        <v>31305</v>
      </c>
      <c r="C25" s="14">
        <f>B23*C24</f>
        <v>24150.000000000004</v>
      </c>
      <c r="D25" s="14">
        <f>D24*B23</f>
        <v>21000</v>
      </c>
      <c r="E25" s="14">
        <f>E24*B23</f>
        <v>25484.999999999996</v>
      </c>
      <c r="F25" s="15">
        <f>E25</f>
        <v>25484.999999999996</v>
      </c>
    </row>
    <row r="26" spans="1:6" ht="30.75" customHeight="1">
      <c r="A26" s="4" t="s">
        <v>5</v>
      </c>
      <c r="B26" s="32" t="s">
        <v>29</v>
      </c>
      <c r="C26" s="33"/>
      <c r="D26" s="33"/>
      <c r="E26" s="5" t="s">
        <v>6</v>
      </c>
      <c r="F26" s="6" t="s">
        <v>6</v>
      </c>
    </row>
    <row r="27" spans="1:6" ht="56.25" customHeight="1">
      <c r="A27" s="7" t="s">
        <v>7</v>
      </c>
      <c r="B27" s="30" t="s">
        <v>30</v>
      </c>
      <c r="C27" s="31"/>
      <c r="D27" s="31"/>
      <c r="E27" s="8"/>
      <c r="F27" s="9"/>
    </row>
    <row r="28" spans="1:6" ht="15">
      <c r="A28" s="26" t="s">
        <v>15</v>
      </c>
      <c r="B28" s="30">
        <v>900</v>
      </c>
      <c r="C28" s="31"/>
      <c r="D28" s="31"/>
      <c r="E28" s="10" t="s">
        <v>6</v>
      </c>
      <c r="F28" s="11" t="s">
        <v>6</v>
      </c>
    </row>
    <row r="29" spans="1:6" ht="15">
      <c r="A29" s="12" t="s">
        <v>8</v>
      </c>
      <c r="B29" s="13">
        <v>66.92</v>
      </c>
      <c r="C29" s="13">
        <v>55.53</v>
      </c>
      <c r="D29" s="13">
        <v>53</v>
      </c>
      <c r="E29" s="14">
        <f>(B29+C29+D29)/3</f>
        <v>58.48333333333333</v>
      </c>
      <c r="F29" s="15">
        <f>E29</f>
        <v>58.48333333333333</v>
      </c>
    </row>
    <row r="30" spans="1:6" ht="15.75" thickBot="1">
      <c r="A30" s="12" t="s">
        <v>9</v>
      </c>
      <c r="B30" s="14">
        <f>B28*B29</f>
        <v>60228</v>
      </c>
      <c r="C30" s="14">
        <f>B28*C29</f>
        <v>49977</v>
      </c>
      <c r="D30" s="14">
        <f>D29*B28</f>
        <v>47700</v>
      </c>
      <c r="E30" s="14">
        <f>E29*B28</f>
        <v>52634.99999999999</v>
      </c>
      <c r="F30" s="15">
        <f>E30</f>
        <v>52634.99999999999</v>
      </c>
    </row>
    <row r="31" spans="1:6" ht="19.5" customHeight="1">
      <c r="A31" s="4" t="s">
        <v>5</v>
      </c>
      <c r="B31" s="32" t="s">
        <v>31</v>
      </c>
      <c r="C31" s="33"/>
      <c r="D31" s="33"/>
      <c r="E31" s="5" t="s">
        <v>6</v>
      </c>
      <c r="F31" s="6" t="s">
        <v>6</v>
      </c>
    </row>
    <row r="32" spans="1:6" ht="50.25" customHeight="1">
      <c r="A32" s="7" t="s">
        <v>7</v>
      </c>
      <c r="B32" s="30" t="s">
        <v>32</v>
      </c>
      <c r="C32" s="31"/>
      <c r="D32" s="31"/>
      <c r="E32" s="8"/>
      <c r="F32" s="9"/>
    </row>
    <row r="33" spans="1:6" ht="19.5" customHeight="1">
      <c r="A33" s="27" t="s">
        <v>20</v>
      </c>
      <c r="B33" s="30">
        <v>958</v>
      </c>
      <c r="C33" s="31"/>
      <c r="D33" s="31"/>
      <c r="E33" s="10" t="s">
        <v>6</v>
      </c>
      <c r="F33" s="11" t="s">
        <v>6</v>
      </c>
    </row>
    <row r="34" spans="1:6" ht="15">
      <c r="A34" s="12" t="s">
        <v>8</v>
      </c>
      <c r="B34" s="13">
        <v>46</v>
      </c>
      <c r="C34" s="13">
        <v>33.29</v>
      </c>
      <c r="D34" s="13">
        <v>32</v>
      </c>
      <c r="E34" s="14">
        <f>(B34+C34+D34)/3</f>
        <v>37.096666666666664</v>
      </c>
      <c r="F34" s="15">
        <f>E34</f>
        <v>37.096666666666664</v>
      </c>
    </row>
    <row r="35" spans="1:6" ht="15.75" thickBot="1">
      <c r="A35" s="12" t="s">
        <v>9</v>
      </c>
      <c r="B35" s="14">
        <f>B33*B34</f>
        <v>44068</v>
      </c>
      <c r="C35" s="14">
        <f>B33*C34</f>
        <v>31891.82</v>
      </c>
      <c r="D35" s="14">
        <f>D34*B33</f>
        <v>30656</v>
      </c>
      <c r="E35" s="14">
        <f>E34*B33</f>
        <v>35538.60666666667</v>
      </c>
      <c r="F35" s="15">
        <f>E35</f>
        <v>35538.60666666667</v>
      </c>
    </row>
    <row r="36" spans="1:6" ht="22.5" customHeight="1">
      <c r="A36" s="4" t="s">
        <v>5</v>
      </c>
      <c r="B36" s="32" t="s">
        <v>33</v>
      </c>
      <c r="C36" s="33"/>
      <c r="D36" s="33"/>
      <c r="E36" s="5" t="s">
        <v>6</v>
      </c>
      <c r="F36" s="6" t="s">
        <v>6</v>
      </c>
    </row>
    <row r="37" spans="1:6" ht="81.75" customHeight="1">
      <c r="A37" s="7" t="s">
        <v>7</v>
      </c>
      <c r="B37" s="30" t="s">
        <v>34</v>
      </c>
      <c r="C37" s="31"/>
      <c r="D37" s="31"/>
      <c r="E37" s="8"/>
      <c r="F37" s="9"/>
    </row>
    <row r="38" spans="1:6" ht="15">
      <c r="A38" s="27" t="s">
        <v>20</v>
      </c>
      <c r="B38" s="30">
        <v>516</v>
      </c>
      <c r="C38" s="31"/>
      <c r="D38" s="31"/>
      <c r="E38" s="10" t="s">
        <v>6</v>
      </c>
      <c r="F38" s="11" t="s">
        <v>6</v>
      </c>
    </row>
    <row r="39" spans="1:6" ht="15">
      <c r="A39" s="12" t="s">
        <v>8</v>
      </c>
      <c r="B39" s="13">
        <v>53.78</v>
      </c>
      <c r="C39" s="13">
        <v>36.14</v>
      </c>
      <c r="D39" s="13">
        <v>35</v>
      </c>
      <c r="E39" s="14">
        <f>(B39+C39+D39)/3</f>
        <v>41.64</v>
      </c>
      <c r="F39" s="15">
        <f>E39</f>
        <v>41.64</v>
      </c>
    </row>
    <row r="40" spans="1:6" ht="15.75" thickBot="1">
      <c r="A40" s="12" t="s">
        <v>9</v>
      </c>
      <c r="B40" s="14">
        <f>B38*B39</f>
        <v>27750.48</v>
      </c>
      <c r="C40" s="14">
        <f>B38*C39</f>
        <v>18648.24</v>
      </c>
      <c r="D40" s="14">
        <f>D39*B38</f>
        <v>18060</v>
      </c>
      <c r="E40" s="14">
        <f>E39*B38</f>
        <v>21486.24</v>
      </c>
      <c r="F40" s="15">
        <f>E40</f>
        <v>21486.24</v>
      </c>
    </row>
    <row r="41" spans="1:6" ht="16.5" customHeight="1">
      <c r="A41" s="4" t="s">
        <v>5</v>
      </c>
      <c r="B41" s="32" t="s">
        <v>35</v>
      </c>
      <c r="C41" s="33"/>
      <c r="D41" s="33"/>
      <c r="E41" s="5" t="s">
        <v>6</v>
      </c>
      <c r="F41" s="6" t="s">
        <v>6</v>
      </c>
    </row>
    <row r="42" spans="1:6" ht="36.75" customHeight="1">
      <c r="A42" s="7" t="s">
        <v>7</v>
      </c>
      <c r="B42" s="30" t="s">
        <v>36</v>
      </c>
      <c r="C42" s="31"/>
      <c r="D42" s="31"/>
      <c r="E42" s="8"/>
      <c r="F42" s="9"/>
    </row>
    <row r="43" spans="1:6" ht="15">
      <c r="A43" s="27" t="s">
        <v>20</v>
      </c>
      <c r="B43" s="30">
        <v>246</v>
      </c>
      <c r="C43" s="31"/>
      <c r="D43" s="31"/>
      <c r="E43" s="10" t="s">
        <v>6</v>
      </c>
      <c r="F43" s="11" t="s">
        <v>6</v>
      </c>
    </row>
    <row r="44" spans="1:6" ht="15">
      <c r="A44" s="12" t="s">
        <v>8</v>
      </c>
      <c r="B44" s="13">
        <v>97.48</v>
      </c>
      <c r="C44" s="13">
        <v>71.69</v>
      </c>
      <c r="D44" s="13">
        <v>66</v>
      </c>
      <c r="E44" s="14">
        <f>(B44+C44+D44)/3</f>
        <v>78.39</v>
      </c>
      <c r="F44" s="15">
        <f>E44</f>
        <v>78.39</v>
      </c>
    </row>
    <row r="45" spans="1:6" ht="15.75" thickBot="1">
      <c r="A45" s="12" t="s">
        <v>9</v>
      </c>
      <c r="B45" s="14">
        <f>B43*B44</f>
        <v>23980.08</v>
      </c>
      <c r="C45" s="14">
        <f>B43*C44</f>
        <v>17635.739999999998</v>
      </c>
      <c r="D45" s="14">
        <f>D44*B43</f>
        <v>16236</v>
      </c>
      <c r="E45" s="14">
        <f>E44*B43</f>
        <v>19283.94</v>
      </c>
      <c r="F45" s="15">
        <f>E45</f>
        <v>19283.94</v>
      </c>
    </row>
    <row r="46" spans="1:6" ht="20.25" customHeight="1">
      <c r="A46" s="4" t="s">
        <v>5</v>
      </c>
      <c r="B46" s="32" t="s">
        <v>37</v>
      </c>
      <c r="C46" s="33"/>
      <c r="D46" s="33"/>
      <c r="E46" s="5" t="s">
        <v>6</v>
      </c>
      <c r="F46" s="6" t="s">
        <v>6</v>
      </c>
    </row>
    <row r="47" spans="1:6" ht="51" customHeight="1">
      <c r="A47" s="7" t="s">
        <v>7</v>
      </c>
      <c r="B47" s="30" t="s">
        <v>38</v>
      </c>
      <c r="C47" s="31"/>
      <c r="D47" s="31"/>
      <c r="E47" s="8"/>
      <c r="F47" s="9"/>
    </row>
    <row r="48" spans="1:6" ht="15">
      <c r="A48" s="25" t="s">
        <v>15</v>
      </c>
      <c r="B48" s="30">
        <v>258</v>
      </c>
      <c r="C48" s="31"/>
      <c r="D48" s="31"/>
      <c r="E48" s="10" t="s">
        <v>6</v>
      </c>
      <c r="F48" s="11" t="s">
        <v>6</v>
      </c>
    </row>
    <row r="49" spans="1:6" ht="15">
      <c r="A49" s="12" t="s">
        <v>8</v>
      </c>
      <c r="B49" s="13">
        <v>53.6</v>
      </c>
      <c r="C49" s="13">
        <v>39.04</v>
      </c>
      <c r="D49" s="13">
        <v>36</v>
      </c>
      <c r="E49" s="14">
        <f>(B49+C49+D49)/3</f>
        <v>42.879999999999995</v>
      </c>
      <c r="F49" s="15">
        <f>E49</f>
        <v>42.879999999999995</v>
      </c>
    </row>
    <row r="50" spans="1:6" ht="15.75" thickBot="1">
      <c r="A50" s="12" t="s">
        <v>9</v>
      </c>
      <c r="B50" s="14">
        <f>B48*B49</f>
        <v>13828.800000000001</v>
      </c>
      <c r="C50" s="14">
        <f>B48*C49</f>
        <v>10072.32</v>
      </c>
      <c r="D50" s="14">
        <f>D49*B48</f>
        <v>9288</v>
      </c>
      <c r="E50" s="14">
        <f>E49*B48</f>
        <v>11063.039999999999</v>
      </c>
      <c r="F50" s="15">
        <f>E50</f>
        <v>11063.039999999999</v>
      </c>
    </row>
    <row r="51" spans="1:6" ht="19.5" customHeight="1">
      <c r="A51" s="4" t="s">
        <v>5</v>
      </c>
      <c r="B51" s="32" t="s">
        <v>39</v>
      </c>
      <c r="C51" s="33"/>
      <c r="D51" s="33"/>
      <c r="E51" s="5" t="s">
        <v>6</v>
      </c>
      <c r="F51" s="6" t="s">
        <v>6</v>
      </c>
    </row>
    <row r="52" spans="1:6" ht="49.5" customHeight="1">
      <c r="A52" s="7" t="s">
        <v>7</v>
      </c>
      <c r="B52" s="30" t="s">
        <v>40</v>
      </c>
      <c r="C52" s="31"/>
      <c r="D52" s="31"/>
      <c r="E52" s="8"/>
      <c r="F52" s="9"/>
    </row>
    <row r="53" spans="1:6" ht="15">
      <c r="A53" s="27" t="s">
        <v>20</v>
      </c>
      <c r="B53" s="30">
        <v>20</v>
      </c>
      <c r="C53" s="31"/>
      <c r="D53" s="31"/>
      <c r="E53" s="10" t="s">
        <v>6</v>
      </c>
      <c r="F53" s="11" t="s">
        <v>6</v>
      </c>
    </row>
    <row r="54" spans="1:6" ht="15">
      <c r="A54" s="12" t="s">
        <v>8</v>
      </c>
      <c r="B54" s="13">
        <v>806.71</v>
      </c>
      <c r="C54" s="13">
        <v>577.3</v>
      </c>
      <c r="D54" s="13">
        <v>603</v>
      </c>
      <c r="E54" s="14">
        <f>(B54+C54+D54)/3</f>
        <v>662.3366666666667</v>
      </c>
      <c r="F54" s="15">
        <f>E54</f>
        <v>662.3366666666667</v>
      </c>
    </row>
    <row r="55" spans="1:6" ht="15.75" thickBot="1">
      <c r="A55" s="12" t="s">
        <v>9</v>
      </c>
      <c r="B55" s="14">
        <f>B53*B54</f>
        <v>16134.2</v>
      </c>
      <c r="C55" s="14">
        <f>B53*C54</f>
        <v>11546</v>
      </c>
      <c r="D55" s="14">
        <f>D54*B53</f>
        <v>12060</v>
      </c>
      <c r="E55" s="14">
        <f>E54*B53</f>
        <v>13246.733333333334</v>
      </c>
      <c r="F55" s="15">
        <f>E55</f>
        <v>13246.733333333334</v>
      </c>
    </row>
    <row r="56" spans="1:6" ht="25.5" customHeight="1">
      <c r="A56" s="4" t="s">
        <v>5</v>
      </c>
      <c r="B56" s="32" t="s">
        <v>41</v>
      </c>
      <c r="C56" s="33"/>
      <c r="D56" s="33"/>
      <c r="E56" s="5" t="s">
        <v>6</v>
      </c>
      <c r="F56" s="6" t="s">
        <v>6</v>
      </c>
    </row>
    <row r="57" spans="1:6" ht="36.75" customHeight="1">
      <c r="A57" s="7" t="s">
        <v>7</v>
      </c>
      <c r="B57" s="30" t="s">
        <v>42</v>
      </c>
      <c r="C57" s="31"/>
      <c r="D57" s="31"/>
      <c r="E57" s="8"/>
      <c r="F57" s="9"/>
    </row>
    <row r="58" spans="1:6" ht="15">
      <c r="A58" s="27" t="s">
        <v>20</v>
      </c>
      <c r="B58" s="30">
        <v>520</v>
      </c>
      <c r="C58" s="31"/>
      <c r="D58" s="31"/>
      <c r="E58" s="10" t="s">
        <v>6</v>
      </c>
      <c r="F58" s="11" t="s">
        <v>6</v>
      </c>
    </row>
    <row r="59" spans="1:6" ht="15">
      <c r="A59" s="12" t="s">
        <v>8</v>
      </c>
      <c r="B59" s="13">
        <v>49.62</v>
      </c>
      <c r="C59" s="13">
        <v>50.13</v>
      </c>
      <c r="D59" s="13">
        <v>31</v>
      </c>
      <c r="E59" s="14">
        <f>(B59+C59+D59)/3</f>
        <v>43.583333333333336</v>
      </c>
      <c r="F59" s="15">
        <f>E59</f>
        <v>43.583333333333336</v>
      </c>
    </row>
    <row r="60" spans="1:6" ht="15.75" thickBot="1">
      <c r="A60" s="12" t="s">
        <v>9</v>
      </c>
      <c r="B60" s="14">
        <f>B58*B59</f>
        <v>25802.399999999998</v>
      </c>
      <c r="C60" s="14">
        <f>B58*C59</f>
        <v>26067.600000000002</v>
      </c>
      <c r="D60" s="14">
        <f>D59*B58</f>
        <v>16120</v>
      </c>
      <c r="E60" s="14">
        <f>E59*B58</f>
        <v>22663.333333333336</v>
      </c>
      <c r="F60" s="15">
        <f>E60</f>
        <v>22663.333333333336</v>
      </c>
    </row>
    <row r="61" spans="1:6" ht="20.25" customHeight="1">
      <c r="A61" s="4" t="s">
        <v>5</v>
      </c>
      <c r="B61" s="32" t="s">
        <v>43</v>
      </c>
      <c r="C61" s="33"/>
      <c r="D61" s="33"/>
      <c r="E61" s="5" t="s">
        <v>6</v>
      </c>
      <c r="F61" s="6" t="s">
        <v>6</v>
      </c>
    </row>
    <row r="62" spans="1:6" ht="84" customHeight="1">
      <c r="A62" s="7" t="s">
        <v>7</v>
      </c>
      <c r="B62" s="30" t="s">
        <v>44</v>
      </c>
      <c r="C62" s="31"/>
      <c r="D62" s="31"/>
      <c r="E62" s="8"/>
      <c r="F62" s="9"/>
    </row>
    <row r="63" spans="1:6" ht="15">
      <c r="A63" s="27" t="s">
        <v>20</v>
      </c>
      <c r="B63" s="30">
        <v>62</v>
      </c>
      <c r="C63" s="31"/>
      <c r="D63" s="31"/>
      <c r="E63" s="10" t="s">
        <v>6</v>
      </c>
      <c r="F63" s="11" t="s">
        <v>6</v>
      </c>
    </row>
    <row r="64" spans="1:6" ht="15">
      <c r="A64" s="12" t="s">
        <v>8</v>
      </c>
      <c r="B64" s="13">
        <v>257.87</v>
      </c>
      <c r="C64" s="13">
        <v>146.14</v>
      </c>
      <c r="D64" s="13">
        <v>158</v>
      </c>
      <c r="E64" s="14">
        <f>(B64+C64+D64)/3</f>
        <v>187.33666666666667</v>
      </c>
      <c r="F64" s="15">
        <f>E64</f>
        <v>187.33666666666667</v>
      </c>
    </row>
    <row r="65" spans="1:6" ht="15.75" thickBot="1">
      <c r="A65" s="12" t="s">
        <v>9</v>
      </c>
      <c r="B65" s="14">
        <f>B63*B64</f>
        <v>15987.94</v>
      </c>
      <c r="C65" s="14">
        <f>B63*C64</f>
        <v>9060.679999999998</v>
      </c>
      <c r="D65" s="14">
        <f>D64*B63</f>
        <v>9796</v>
      </c>
      <c r="E65" s="14">
        <f>E64*B63</f>
        <v>11614.873333333333</v>
      </c>
      <c r="F65" s="15">
        <f>E65</f>
        <v>11614.873333333333</v>
      </c>
    </row>
    <row r="66" spans="1:6" ht="20.25" customHeight="1">
      <c r="A66" s="4" t="s">
        <v>5</v>
      </c>
      <c r="B66" s="32" t="s">
        <v>45</v>
      </c>
      <c r="C66" s="33"/>
      <c r="D66" s="33"/>
      <c r="E66" s="5" t="s">
        <v>6</v>
      </c>
      <c r="F66" s="6" t="s">
        <v>6</v>
      </c>
    </row>
    <row r="67" spans="1:6" ht="54" customHeight="1">
      <c r="A67" s="7" t="s">
        <v>7</v>
      </c>
      <c r="B67" s="30" t="s">
        <v>46</v>
      </c>
      <c r="C67" s="31"/>
      <c r="D67" s="31"/>
      <c r="E67" s="8"/>
      <c r="F67" s="9"/>
    </row>
    <row r="68" spans="1:6" ht="15">
      <c r="A68" s="25" t="s">
        <v>15</v>
      </c>
      <c r="B68" s="30">
        <v>539</v>
      </c>
      <c r="C68" s="31"/>
      <c r="D68" s="31"/>
      <c r="E68" s="10" t="s">
        <v>6</v>
      </c>
      <c r="F68" s="11" t="s">
        <v>6</v>
      </c>
    </row>
    <row r="69" spans="1:6" ht="15">
      <c r="A69" s="12" t="s">
        <v>8</v>
      </c>
      <c r="B69" s="13">
        <v>16.99</v>
      </c>
      <c r="C69" s="13">
        <v>16.03</v>
      </c>
      <c r="D69" s="13">
        <v>14</v>
      </c>
      <c r="E69" s="14">
        <f>(B69+C69+D69)/3</f>
        <v>15.673333333333332</v>
      </c>
      <c r="F69" s="15">
        <f>E69</f>
        <v>15.673333333333332</v>
      </c>
    </row>
    <row r="70" spans="1:6" ht="15.75" thickBot="1">
      <c r="A70" s="12" t="s">
        <v>9</v>
      </c>
      <c r="B70" s="14">
        <f>B68*B69</f>
        <v>9157.609999999999</v>
      </c>
      <c r="C70" s="14">
        <f>B68*C69</f>
        <v>8640.17</v>
      </c>
      <c r="D70" s="14">
        <f>D69*B68</f>
        <v>7546</v>
      </c>
      <c r="E70" s="14">
        <f>E69*B68</f>
        <v>8447.926666666666</v>
      </c>
      <c r="F70" s="15">
        <f>E70</f>
        <v>8447.926666666666</v>
      </c>
    </row>
    <row r="71" spans="1:6" ht="25.5" customHeight="1">
      <c r="A71" s="4" t="s">
        <v>5</v>
      </c>
      <c r="B71" s="32" t="s">
        <v>54</v>
      </c>
      <c r="C71" s="33"/>
      <c r="D71" s="33"/>
      <c r="E71" s="5" t="s">
        <v>6</v>
      </c>
      <c r="F71" s="6" t="s">
        <v>6</v>
      </c>
    </row>
    <row r="72" spans="1:6" ht="34.5" customHeight="1">
      <c r="A72" s="7" t="s">
        <v>7</v>
      </c>
      <c r="B72" s="30" t="s">
        <v>56</v>
      </c>
      <c r="C72" s="31"/>
      <c r="D72" s="31"/>
      <c r="E72" s="8"/>
      <c r="F72" s="9"/>
    </row>
    <row r="73" spans="1:6" ht="15">
      <c r="A73" s="26" t="s">
        <v>20</v>
      </c>
      <c r="B73" s="30">
        <v>228</v>
      </c>
      <c r="C73" s="31"/>
      <c r="D73" s="31"/>
      <c r="E73" s="10" t="s">
        <v>6</v>
      </c>
      <c r="F73" s="11" t="s">
        <v>6</v>
      </c>
    </row>
    <row r="74" spans="1:6" ht="15">
      <c r="A74" s="12" t="s">
        <v>8</v>
      </c>
      <c r="B74" s="13">
        <v>18.43</v>
      </c>
      <c r="C74" s="13">
        <v>17.22</v>
      </c>
      <c r="D74" s="13">
        <v>16</v>
      </c>
      <c r="E74" s="14">
        <f>(B74+C74+D74)/3</f>
        <v>17.216666666666665</v>
      </c>
      <c r="F74" s="15">
        <f>E74</f>
        <v>17.216666666666665</v>
      </c>
    </row>
    <row r="75" spans="1:6" ht="15.75" thickBot="1">
      <c r="A75" s="12" t="s">
        <v>9</v>
      </c>
      <c r="B75" s="14">
        <f>B73*B74</f>
        <v>4202.04</v>
      </c>
      <c r="C75" s="14">
        <f>B73*C74</f>
        <v>3926.16</v>
      </c>
      <c r="D75" s="14">
        <f>D74*B73</f>
        <v>3648</v>
      </c>
      <c r="E75" s="14">
        <f>E74*B73</f>
        <v>3925.3999999999996</v>
      </c>
      <c r="F75" s="15">
        <f>E75</f>
        <v>3925.3999999999996</v>
      </c>
    </row>
    <row r="76" spans="1:6" ht="25.5" customHeight="1">
      <c r="A76" s="4" t="s">
        <v>5</v>
      </c>
      <c r="B76" s="32" t="s">
        <v>55</v>
      </c>
      <c r="C76" s="33"/>
      <c r="D76" s="33"/>
      <c r="E76" s="5" t="s">
        <v>6</v>
      </c>
      <c r="F76" s="6" t="s">
        <v>6</v>
      </c>
    </row>
    <row r="77" spans="1:6" ht="44.25" customHeight="1">
      <c r="A77" s="7" t="s">
        <v>7</v>
      </c>
      <c r="B77" s="30" t="s">
        <v>57</v>
      </c>
      <c r="C77" s="31"/>
      <c r="D77" s="31"/>
      <c r="E77" s="8"/>
      <c r="F77" s="9"/>
    </row>
    <row r="78" spans="1:6" ht="15">
      <c r="A78" s="28" t="s">
        <v>20</v>
      </c>
      <c r="B78" s="30">
        <v>100</v>
      </c>
      <c r="C78" s="31"/>
      <c r="D78" s="31"/>
      <c r="E78" s="10" t="s">
        <v>6</v>
      </c>
      <c r="F78" s="11" t="s">
        <v>6</v>
      </c>
    </row>
    <row r="79" spans="1:6" ht="15">
      <c r="A79" s="12" t="s">
        <v>8</v>
      </c>
      <c r="B79" s="13">
        <v>66.61</v>
      </c>
      <c r="C79" s="13">
        <v>46.47</v>
      </c>
      <c r="D79" s="13">
        <v>46</v>
      </c>
      <c r="E79" s="14">
        <f>(B79+C79+D79)/3</f>
        <v>53.026666666666664</v>
      </c>
      <c r="F79" s="15">
        <f>E79</f>
        <v>53.026666666666664</v>
      </c>
    </row>
    <row r="80" spans="1:6" ht="15">
      <c r="A80" s="12" t="s">
        <v>9</v>
      </c>
      <c r="B80" s="14">
        <f>B78*B79</f>
        <v>6661</v>
      </c>
      <c r="C80" s="14">
        <f>B78*C79</f>
        <v>4647</v>
      </c>
      <c r="D80" s="14">
        <f>D79*B78</f>
        <v>4600</v>
      </c>
      <c r="E80" s="14">
        <f>E79*B78</f>
        <v>5302.666666666666</v>
      </c>
      <c r="F80" s="15">
        <f>E80</f>
        <v>5302.666666666666</v>
      </c>
    </row>
    <row r="81" spans="1:6" ht="15">
      <c r="A81" s="16" t="s">
        <v>0</v>
      </c>
      <c r="B81" s="14">
        <f>B80+B75+B70+B65+B60+B55+B50+B45+B40+B35+B30+B25+B20+B15+B10</f>
        <v>345762.54000000004</v>
      </c>
      <c r="C81" s="14">
        <f>C80+C75+C70+C65+C60+C55+C50+C45+C40+C35+C30+C25+C20+C15+C10</f>
        <v>245290.64999999997</v>
      </c>
      <c r="D81" s="14">
        <f>D80+D75+D70+D65+D60+D55+D50+D45+D40+D35+D30+D25+D20+D15+D10</f>
        <v>246561</v>
      </c>
      <c r="E81" s="14">
        <f>E80+E75+E70+E65+E60+E55+E50+E45+E40+E35+E30+E25+E20+E15+E10</f>
        <v>279204.73000000004</v>
      </c>
      <c r="F81" s="14">
        <f>F80+F75+F70+F65+F60+F55+F50+F45+F40+F35+F30+F25+F20+F15+F10</f>
        <v>279204.73000000004</v>
      </c>
    </row>
    <row r="82" spans="1:6" ht="15">
      <c r="A82" s="17"/>
      <c r="B82" s="18"/>
      <c r="C82" s="18"/>
      <c r="D82" s="18"/>
      <c r="E82" s="18"/>
      <c r="F82" s="18"/>
    </row>
    <row r="83" ht="15">
      <c r="A83" t="s">
        <v>70</v>
      </c>
    </row>
    <row r="84" spans="1:6" ht="15">
      <c r="A84" s="34" t="s">
        <v>72</v>
      </c>
      <c r="B84" s="34"/>
      <c r="C84" s="34"/>
      <c r="D84" s="34"/>
      <c r="E84" s="34"/>
      <c r="F84" s="34"/>
    </row>
    <row r="85" spans="1:6" ht="15">
      <c r="A85" s="34"/>
      <c r="B85" s="34"/>
      <c r="C85" s="34"/>
      <c r="D85" s="34"/>
      <c r="E85" s="34"/>
      <c r="F85" s="34"/>
    </row>
    <row r="86" ht="12.75" customHeight="1"/>
    <row r="87" spans="1:6" ht="15">
      <c r="A87" s="51" t="s">
        <v>10</v>
      </c>
      <c r="B87" s="51"/>
      <c r="C87" s="51"/>
      <c r="D87" s="51"/>
      <c r="E87" s="51"/>
      <c r="F87" s="51"/>
    </row>
    <row r="88" spans="1:6" ht="32.25" customHeight="1">
      <c r="A88" s="51"/>
      <c r="B88" s="51"/>
      <c r="C88" s="51"/>
      <c r="D88" s="51"/>
      <c r="E88" s="51"/>
      <c r="F88" s="51"/>
    </row>
    <row r="89" spans="1:6" ht="15.75" thickBot="1">
      <c r="A89" s="19"/>
      <c r="B89" s="19"/>
      <c r="C89" s="19"/>
      <c r="D89" s="19"/>
      <c r="E89" s="19"/>
      <c r="F89" s="19"/>
    </row>
    <row r="90" spans="1:6" ht="63.75" customHeight="1" thickBot="1">
      <c r="A90" s="20" t="s">
        <v>11</v>
      </c>
      <c r="B90" s="21" t="s">
        <v>66</v>
      </c>
      <c r="C90" s="29" t="s">
        <v>65</v>
      </c>
      <c r="D90" s="48" t="s">
        <v>12</v>
      </c>
      <c r="E90" s="50"/>
      <c r="F90" s="20" t="s">
        <v>13</v>
      </c>
    </row>
    <row r="91" spans="1:6" ht="15" customHeight="1">
      <c r="A91" s="36">
        <v>1</v>
      </c>
      <c r="B91" s="44" t="s">
        <v>50</v>
      </c>
      <c r="C91" s="38" t="s">
        <v>61</v>
      </c>
      <c r="D91" s="40" t="s">
        <v>51</v>
      </c>
      <c r="E91" s="41"/>
      <c r="F91" s="36" t="s">
        <v>52</v>
      </c>
    </row>
    <row r="92" spans="1:6" ht="15.75" thickBot="1">
      <c r="A92" s="37"/>
      <c r="B92" s="45"/>
      <c r="C92" s="39"/>
      <c r="D92" s="42"/>
      <c r="E92" s="43"/>
      <c r="F92" s="37"/>
    </row>
    <row r="93" spans="1:6" ht="15" customHeight="1">
      <c r="A93" s="36">
        <v>2</v>
      </c>
      <c r="B93" s="44" t="s">
        <v>58</v>
      </c>
      <c r="C93" s="38" t="s">
        <v>60</v>
      </c>
      <c r="D93" s="40" t="s">
        <v>59</v>
      </c>
      <c r="E93" s="41"/>
      <c r="F93" s="36" t="s">
        <v>63</v>
      </c>
    </row>
    <row r="94" spans="1:6" ht="15.75" thickBot="1">
      <c r="A94" s="37"/>
      <c r="B94" s="45"/>
      <c r="C94" s="39"/>
      <c r="D94" s="42"/>
      <c r="E94" s="43"/>
      <c r="F94" s="37"/>
    </row>
    <row r="95" spans="1:6" ht="15" customHeight="1">
      <c r="A95" s="36">
        <v>3</v>
      </c>
      <c r="B95" s="38" t="s">
        <v>47</v>
      </c>
      <c r="C95" s="38" t="s">
        <v>62</v>
      </c>
      <c r="D95" s="40" t="s">
        <v>48</v>
      </c>
      <c r="E95" s="41"/>
      <c r="F95" s="36" t="s">
        <v>49</v>
      </c>
    </row>
    <row r="96" spans="1:6" ht="24" customHeight="1" thickBot="1">
      <c r="A96" s="37"/>
      <c r="B96" s="39"/>
      <c r="C96" s="39"/>
      <c r="D96" s="42"/>
      <c r="E96" s="43"/>
      <c r="F96" s="37"/>
    </row>
    <row r="97" spans="1:6" ht="8.25" customHeight="1">
      <c r="A97" s="34" t="s">
        <v>64</v>
      </c>
      <c r="B97" s="34"/>
      <c r="C97" s="34"/>
      <c r="D97" s="34"/>
      <c r="E97" s="34"/>
      <c r="F97" s="34"/>
    </row>
    <row r="98" spans="1:6" ht="42.75" customHeight="1">
      <c r="A98" s="34"/>
      <c r="B98" s="34"/>
      <c r="C98" s="34"/>
      <c r="D98" s="34"/>
      <c r="E98" s="34"/>
      <c r="F98" s="34"/>
    </row>
    <row r="99" spans="1:4" ht="15">
      <c r="A99" s="22"/>
      <c r="B99" s="22"/>
      <c r="C99" s="22"/>
      <c r="D99" s="22"/>
    </row>
    <row r="100" ht="15">
      <c r="A100" s="23" t="s">
        <v>67</v>
      </c>
    </row>
    <row r="101" ht="20.25" customHeight="1">
      <c r="A101" t="s">
        <v>14</v>
      </c>
    </row>
    <row r="103" ht="15">
      <c r="A103" t="s">
        <v>68</v>
      </c>
    </row>
    <row r="105" ht="15">
      <c r="A105" t="s">
        <v>69</v>
      </c>
    </row>
    <row r="107" spans="1:9" ht="17.25" customHeight="1">
      <c r="A107" s="24" t="s">
        <v>16</v>
      </c>
      <c r="B107" s="24"/>
      <c r="C107" s="24"/>
      <c r="D107" s="24"/>
      <c r="E107" s="24"/>
      <c r="F107" s="24"/>
      <c r="G107" s="24"/>
      <c r="H107" s="24"/>
      <c r="I107" s="24"/>
    </row>
    <row r="108" spans="1:9" ht="15.75" customHeight="1">
      <c r="A108" s="35" t="s">
        <v>17</v>
      </c>
      <c r="B108" s="35"/>
      <c r="C108" s="35"/>
      <c r="D108" s="35"/>
      <c r="E108" s="24"/>
      <c r="F108" s="24"/>
      <c r="G108" s="24"/>
      <c r="H108" s="24"/>
      <c r="I108" s="24"/>
    </row>
    <row r="109" spans="1:9" ht="15">
      <c r="A109" s="24" t="s">
        <v>18</v>
      </c>
      <c r="B109" s="24"/>
      <c r="C109" s="24"/>
      <c r="D109" s="24"/>
      <c r="E109" s="24"/>
      <c r="F109" s="24"/>
      <c r="G109" s="24"/>
      <c r="H109" s="24"/>
      <c r="I109" s="24"/>
    </row>
    <row r="110" spans="1:9" ht="15">
      <c r="A110" s="24" t="s">
        <v>19</v>
      </c>
      <c r="B110" s="24"/>
      <c r="C110" s="24"/>
      <c r="D110" s="24"/>
      <c r="E110" s="24"/>
      <c r="F110" s="24"/>
      <c r="G110" s="24"/>
      <c r="H110" s="24"/>
      <c r="I110" s="24"/>
    </row>
    <row r="111" spans="1:4" ht="15">
      <c r="A111" s="22"/>
      <c r="B111" s="22"/>
      <c r="C111" s="22"/>
      <c r="D111" s="22"/>
    </row>
  </sheetData>
  <sheetProtection/>
  <mergeCells count="72">
    <mergeCell ref="B46:D46"/>
    <mergeCell ref="B62:D62"/>
    <mergeCell ref="B63:D63"/>
    <mergeCell ref="C91:C92"/>
    <mergeCell ref="D91:E92"/>
    <mergeCell ref="B51:D51"/>
    <mergeCell ref="B56:D56"/>
    <mergeCell ref="B52:D52"/>
    <mergeCell ref="B91:B92"/>
    <mergeCell ref="B53:D53"/>
    <mergeCell ref="F91:F92"/>
    <mergeCell ref="D90:E90"/>
    <mergeCell ref="B76:D76"/>
    <mergeCell ref="B77:D77"/>
    <mergeCell ref="B78:D78"/>
    <mergeCell ref="A87:F88"/>
    <mergeCell ref="A91:A92"/>
    <mergeCell ref="A84:F85"/>
    <mergeCell ref="A1:F1"/>
    <mergeCell ref="A2:F2"/>
    <mergeCell ref="A4:A5"/>
    <mergeCell ref="E4:E5"/>
    <mergeCell ref="F4:F5"/>
    <mergeCell ref="B6:D6"/>
    <mergeCell ref="C3:F3"/>
    <mergeCell ref="B4:D4"/>
    <mergeCell ref="A95:A96"/>
    <mergeCell ref="B95:B96"/>
    <mergeCell ref="C95:C96"/>
    <mergeCell ref="D95:E96"/>
    <mergeCell ref="F95:F96"/>
    <mergeCell ref="A93:A94"/>
    <mergeCell ref="B93:B94"/>
    <mergeCell ref="C93:C94"/>
    <mergeCell ref="D93:E94"/>
    <mergeCell ref="A97:F98"/>
    <mergeCell ref="A108:D108"/>
    <mergeCell ref="B7:D7"/>
    <mergeCell ref="B8:D8"/>
    <mergeCell ref="B12:D12"/>
    <mergeCell ref="B13:D13"/>
    <mergeCell ref="B17:D17"/>
    <mergeCell ref="F93:F94"/>
    <mergeCell ref="B72:D72"/>
    <mergeCell ref="B57:D57"/>
    <mergeCell ref="B71:D71"/>
    <mergeCell ref="B68:D68"/>
    <mergeCell ref="B66:D66"/>
    <mergeCell ref="B73:D73"/>
    <mergeCell ref="B58:D58"/>
    <mergeCell ref="B61:D61"/>
    <mergeCell ref="B67:D67"/>
    <mergeCell ref="B11:D11"/>
    <mergeCell ref="B16:D16"/>
    <mergeCell ref="B23:D23"/>
    <mergeCell ref="B48:D48"/>
    <mergeCell ref="B41:D41"/>
    <mergeCell ref="B43:D43"/>
    <mergeCell ref="B31:D31"/>
    <mergeCell ref="B36:D36"/>
    <mergeCell ref="B32:D32"/>
    <mergeCell ref="B27:D27"/>
    <mergeCell ref="B18:D18"/>
    <mergeCell ref="B47:D47"/>
    <mergeCell ref="B21:D21"/>
    <mergeCell ref="B26:D26"/>
    <mergeCell ref="B28:D28"/>
    <mergeCell ref="B22:D22"/>
    <mergeCell ref="B33:D33"/>
    <mergeCell ref="B37:D37"/>
    <mergeCell ref="B38:D38"/>
    <mergeCell ref="B42:D42"/>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2011-09-26T04:02:19Z</dcterms:modified>
  <cp:category/>
  <cp:version/>
  <cp:contentType/>
  <cp:contentStatus/>
</cp:coreProperties>
</file>